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443 - KU - Excel 2019 - Einführungskurs Teil 2/S0443 - Übungsdateien/"/>
    </mc:Choice>
  </mc:AlternateContent>
  <xr:revisionPtr revIDLastSave="0" documentId="8_{8D2B350B-0180-4AE2-8273-0CE79955BFD7}" xr6:coauthVersionLast="46" xr6:coauthVersionMax="46" xr10:uidLastSave="{00000000-0000-0000-0000-000000000000}"/>
  <bookViews>
    <workbookView xWindow="17370" yWindow="4815" windowWidth="19890" windowHeight="1354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F10" i="1"/>
  <c r="F12" i="1"/>
  <c r="F13" i="1"/>
  <c r="F14" i="1"/>
  <c r="B21" i="1" l="1"/>
  <c r="B20" i="1"/>
  <c r="D5" i="1"/>
  <c r="F5" i="1" s="1"/>
  <c r="C11" i="1" s="1"/>
  <c r="C15" i="1" s="1"/>
  <c r="D6" i="1"/>
  <c r="F6" i="1" s="1"/>
  <c r="D11" i="1" s="1"/>
  <c r="D15" i="1" s="1"/>
  <c r="D7" i="1"/>
  <c r="F7" i="1" s="1"/>
  <c r="E11" i="1" s="1"/>
  <c r="E15" i="1" s="1"/>
  <c r="D4" i="1"/>
  <c r="F4" i="1" s="1"/>
  <c r="B11" i="1" s="1"/>
  <c r="B15" i="1" s="1"/>
  <c r="F11" i="1" l="1"/>
  <c r="F15" i="1" s="1"/>
</calcChain>
</file>

<file path=xl/sharedStrings.xml><?xml version="1.0" encoding="utf-8"?>
<sst xmlns="http://schemas.openxmlformats.org/spreadsheetml/2006/main" count="31" uniqueCount="27">
  <si>
    <t>Planung</t>
  </si>
  <si>
    <t>Start</t>
  </si>
  <si>
    <t>Ende</t>
  </si>
  <si>
    <t>Tage</t>
  </si>
  <si>
    <t>Mitarbeiter</t>
  </si>
  <si>
    <t>Elektrik</t>
  </si>
  <si>
    <t>Gesamttage</t>
  </si>
  <si>
    <t>Personal</t>
  </si>
  <si>
    <t>Material</t>
  </si>
  <si>
    <t>Energie</t>
  </si>
  <si>
    <t>Maschinen</t>
  </si>
  <si>
    <t>Budget</t>
  </si>
  <si>
    <t>Summen</t>
  </si>
  <si>
    <t>Material und Maschinen</t>
  </si>
  <si>
    <t>Projektstart:</t>
  </si>
  <si>
    <t>Abschluss</t>
  </si>
  <si>
    <t>Solarkraftwerk</t>
  </si>
  <si>
    <t>Summe</t>
  </si>
  <si>
    <t>Obergrenze</t>
  </si>
  <si>
    <t>Puffer in %</t>
  </si>
  <si>
    <t>Puffer in €</t>
  </si>
  <si>
    <t>Position</t>
  </si>
  <si>
    <t>Phase</t>
  </si>
  <si>
    <t>Aufbau</t>
  </si>
  <si>
    <t>Differenz</t>
  </si>
  <si>
    <t>Januar 2021</t>
  </si>
  <si>
    <t>Aufgrund der Dringlichkeit hat das Projekt eine Ausnahmegenehmigung für Sonntagsarbeit erhalten.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</si>
</sst>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quotePrefix="1" applyAlignment="1">
      <alignment horizontal="right"/>
    </xf>
    <xf numFmtId="0" fontId="2" fillId="0" borderId="0" xfId="0" applyFont="1"/>
    <xf numFmtId="0" fontId="1" fillId="0" borderId="0" xfId="0" applyFont="1"/>
    <xf numFmtId="3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14" fontId="0" fillId="2" borderId="1" xfId="0" applyNumberFormat="1" applyFill="1" applyBorder="1"/>
    <xf numFmtId="3" fontId="0" fillId="0" borderId="1" xfId="0" applyNumberFormat="1" applyBorder="1"/>
    <xf numFmtId="3" fontId="0" fillId="2" borderId="1" xfId="0" applyNumberFormat="1" applyFill="1" applyBorder="1"/>
    <xf numFmtId="3" fontId="0" fillId="0" borderId="2" xfId="0" applyNumberFormat="1" applyBorder="1"/>
    <xf numFmtId="3" fontId="0" fillId="2" borderId="2" xfId="0" applyNumberFormat="1" applyFill="1" applyBorder="1"/>
    <xf numFmtId="9" fontId="0" fillId="0" borderId="0" xfId="0" applyNumberFormat="1"/>
    <xf numFmtId="3" fontId="0" fillId="0" borderId="0" xfId="0" applyNumberFormat="1" applyBorder="1"/>
    <xf numFmtId="0" fontId="0" fillId="0" borderId="3" xfId="0" applyBorder="1"/>
    <xf numFmtId="3" fontId="0" fillId="0" borderId="3" xfId="0" applyNumberFormat="1" applyBorder="1"/>
    <xf numFmtId="0" fontId="3" fillId="3" borderId="4" xfId="0" applyFont="1" applyFill="1" applyBorder="1"/>
    <xf numFmtId="3" fontId="3" fillId="3" borderId="5" xfId="0" applyNumberFormat="1" applyFont="1" applyFill="1" applyBorder="1"/>
    <xf numFmtId="3" fontId="3" fillId="3" borderId="6" xfId="0" applyNumberFormat="1" applyFont="1" applyFill="1" applyBorder="1"/>
    <xf numFmtId="3" fontId="3" fillId="3" borderId="7" xfId="0" applyNumberFormat="1" applyFont="1" applyFill="1" applyBorder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zoomScaleNormal="100" workbookViewId="0"/>
  </sheetViews>
  <sheetFormatPr baseColWidth="10" defaultRowHeight="15" x14ac:dyDescent="0.25"/>
  <cols>
    <col min="1" max="1" width="13.5703125" customWidth="1"/>
    <col min="2" max="6" width="12.7109375" customWidth="1"/>
  </cols>
  <sheetData>
    <row r="1" spans="1:11" ht="21" x14ac:dyDescent="0.35">
      <c r="A1" s="2" t="s">
        <v>16</v>
      </c>
      <c r="E1" t="s">
        <v>14</v>
      </c>
      <c r="F1" s="1" t="s">
        <v>25</v>
      </c>
    </row>
    <row r="3" spans="1:11" ht="15" customHeight="1" thickBot="1" x14ac:dyDescent="0.3">
      <c r="A3" s="3" t="s">
        <v>22</v>
      </c>
      <c r="B3" s="3" t="s">
        <v>1</v>
      </c>
      <c r="C3" s="3" t="s">
        <v>2</v>
      </c>
      <c r="D3" s="3" t="s">
        <v>3</v>
      </c>
      <c r="E3" s="3" t="s">
        <v>4</v>
      </c>
      <c r="F3" s="22" t="s">
        <v>6</v>
      </c>
    </row>
    <row r="4" spans="1:11" ht="15" customHeight="1" x14ac:dyDescent="0.25">
      <c r="A4" s="7" t="s">
        <v>0</v>
      </c>
      <c r="B4" s="8">
        <v>44211</v>
      </c>
      <c r="C4" s="8">
        <v>44316</v>
      </c>
      <c r="D4" s="7">
        <f>C4-B4</f>
        <v>105</v>
      </c>
      <c r="E4" s="7">
        <v>4</v>
      </c>
      <c r="F4" s="10">
        <f>D4*E4</f>
        <v>420</v>
      </c>
      <c r="H4" s="23" t="s">
        <v>26</v>
      </c>
      <c r="I4" s="24"/>
      <c r="J4" s="24"/>
      <c r="K4" s="25"/>
    </row>
    <row r="5" spans="1:11" ht="15" customHeight="1" x14ac:dyDescent="0.25">
      <c r="A5" s="5" t="s">
        <v>23</v>
      </c>
      <c r="B5" s="6">
        <v>44331</v>
      </c>
      <c r="C5" s="6">
        <v>44561</v>
      </c>
      <c r="D5" s="5">
        <f t="shared" ref="D5:D7" si="0">C5-B5</f>
        <v>230</v>
      </c>
      <c r="E5" s="5">
        <v>25</v>
      </c>
      <c r="F5" s="9">
        <f t="shared" ref="F5:F7" si="1">D5*E5</f>
        <v>5750</v>
      </c>
      <c r="H5" s="26"/>
      <c r="I5" s="27"/>
      <c r="J5" s="27"/>
      <c r="K5" s="28"/>
    </row>
    <row r="6" spans="1:11" ht="15" customHeight="1" x14ac:dyDescent="0.25">
      <c r="A6" s="7" t="s">
        <v>5</v>
      </c>
      <c r="B6" s="8">
        <v>44562</v>
      </c>
      <c r="C6" s="8">
        <v>44742</v>
      </c>
      <c r="D6" s="7">
        <f t="shared" si="0"/>
        <v>180</v>
      </c>
      <c r="E6" s="7">
        <v>25</v>
      </c>
      <c r="F6" s="10">
        <f t="shared" si="1"/>
        <v>4500</v>
      </c>
      <c r="H6" s="26"/>
      <c r="I6" s="27"/>
      <c r="J6" s="27"/>
      <c r="K6" s="28"/>
    </row>
    <row r="7" spans="1:11" ht="15" customHeight="1" thickBot="1" x14ac:dyDescent="0.3">
      <c r="A7" s="5" t="s">
        <v>15</v>
      </c>
      <c r="B7" s="6">
        <v>44743</v>
      </c>
      <c r="C7" s="6">
        <v>44865</v>
      </c>
      <c r="D7" s="5">
        <f t="shared" si="0"/>
        <v>122</v>
      </c>
      <c r="E7" s="5">
        <v>25</v>
      </c>
      <c r="F7" s="9">
        <f t="shared" si="1"/>
        <v>3050</v>
      </c>
      <c r="H7" s="29"/>
      <c r="I7" s="30"/>
      <c r="J7" s="30"/>
      <c r="K7" s="31"/>
    </row>
    <row r="9" spans="1:11" ht="15.75" thickBot="1" x14ac:dyDescent="0.3">
      <c r="A9" s="3" t="s">
        <v>21</v>
      </c>
      <c r="B9" s="3" t="s">
        <v>0</v>
      </c>
      <c r="C9" s="3" t="s">
        <v>23</v>
      </c>
      <c r="D9" s="3" t="s">
        <v>5</v>
      </c>
      <c r="E9" s="3" t="s">
        <v>15</v>
      </c>
      <c r="F9" s="22" t="s">
        <v>12</v>
      </c>
    </row>
    <row r="10" spans="1:11" ht="15.75" thickBot="1" x14ac:dyDescent="0.3">
      <c r="A10" s="17" t="s">
        <v>11</v>
      </c>
      <c r="B10" s="18">
        <v>65000</v>
      </c>
      <c r="C10" s="18">
        <v>37500000</v>
      </c>
      <c r="D10" s="18">
        <v>42000000</v>
      </c>
      <c r="E10" s="19">
        <v>17000000</v>
      </c>
      <c r="F10" s="20">
        <f t="shared" ref="F10:F14" si="2">SUM(B10:E10)</f>
        <v>96565000</v>
      </c>
    </row>
    <row r="11" spans="1:11" x14ac:dyDescent="0.25">
      <c r="A11" s="15" t="s">
        <v>7</v>
      </c>
      <c r="B11" s="16">
        <f>F4*65*8</f>
        <v>218400</v>
      </c>
      <c r="C11" s="16">
        <f>F5*29*8</f>
        <v>1334000</v>
      </c>
      <c r="D11" s="16">
        <f>F6*29*8</f>
        <v>1044000</v>
      </c>
      <c r="E11" s="16">
        <f>F7*29*8</f>
        <v>707600</v>
      </c>
      <c r="F11" s="16">
        <f t="shared" si="2"/>
        <v>3304000</v>
      </c>
    </row>
    <row r="12" spans="1:11" x14ac:dyDescent="0.25">
      <c r="A12" s="7" t="s">
        <v>8</v>
      </c>
      <c r="B12" s="10">
        <v>10000</v>
      </c>
      <c r="C12" s="10">
        <v>3400000</v>
      </c>
      <c r="D12" s="10">
        <v>2400000</v>
      </c>
      <c r="E12" s="12">
        <v>12000000</v>
      </c>
      <c r="F12" s="10">
        <f t="shared" si="2"/>
        <v>17810000</v>
      </c>
    </row>
    <row r="13" spans="1:11" x14ac:dyDescent="0.25">
      <c r="A13" s="5" t="s">
        <v>9</v>
      </c>
      <c r="B13" s="9">
        <v>500</v>
      </c>
      <c r="C13" s="9">
        <v>50000</v>
      </c>
      <c r="D13" s="9">
        <v>24000</v>
      </c>
      <c r="E13" s="11">
        <v>8000</v>
      </c>
      <c r="F13" s="9">
        <f t="shared" si="2"/>
        <v>82500</v>
      </c>
    </row>
    <row r="14" spans="1:11" x14ac:dyDescent="0.25">
      <c r="A14" s="7" t="s">
        <v>10</v>
      </c>
      <c r="B14" s="10">
        <v>0</v>
      </c>
      <c r="C14" s="10">
        <v>34000000</v>
      </c>
      <c r="D14" s="10">
        <v>40200000</v>
      </c>
      <c r="E14" s="12">
        <v>3000000</v>
      </c>
      <c r="F14" s="10">
        <f t="shared" si="2"/>
        <v>77200000</v>
      </c>
    </row>
    <row r="15" spans="1:11" x14ac:dyDescent="0.25">
      <c r="A15" s="3" t="s">
        <v>24</v>
      </c>
      <c r="B15" s="21">
        <f>B10-SUM(B11:B14)</f>
        <v>-163900</v>
      </c>
      <c r="C15" s="21">
        <f t="shared" ref="C15:F15" si="3">C10-SUM(C11:C14)</f>
        <v>-1284000</v>
      </c>
      <c r="D15" s="21">
        <f t="shared" si="3"/>
        <v>-1668000</v>
      </c>
      <c r="E15" s="21">
        <f t="shared" si="3"/>
        <v>1284400</v>
      </c>
      <c r="F15" s="21">
        <f t="shared" si="3"/>
        <v>-1831500</v>
      </c>
    </row>
    <row r="17" spans="1:3" x14ac:dyDescent="0.25">
      <c r="A17" s="3" t="s">
        <v>13</v>
      </c>
    </row>
    <row r="18" spans="1:3" x14ac:dyDescent="0.25">
      <c r="A18" t="s">
        <v>17</v>
      </c>
      <c r="B18" s="4">
        <f>SUM(B12:E12,B14:E14)</f>
        <v>95010000</v>
      </c>
    </row>
    <row r="19" spans="1:3" x14ac:dyDescent="0.25">
      <c r="A19" t="s">
        <v>19</v>
      </c>
      <c r="B19" s="13">
        <v>0.1</v>
      </c>
      <c r="C19" s="14"/>
    </row>
    <row r="20" spans="1:3" x14ac:dyDescent="0.25">
      <c r="A20" t="s">
        <v>20</v>
      </c>
      <c r="B20" s="4">
        <f>B18*B19</f>
        <v>9501000</v>
      </c>
    </row>
    <row r="21" spans="1:3" x14ac:dyDescent="0.25">
      <c r="A21" t="s">
        <v>18</v>
      </c>
      <c r="B21" s="4">
        <f>B18+B20</f>
        <v>104511000</v>
      </c>
    </row>
  </sheetData>
  <mergeCells count="1">
    <mergeCell ref="H4:K7"/>
  </mergeCells>
  <pageMargins left="0.7" right="0.7" top="0.78740157499999996" bottom="0.78740157499999996" header="0.3" footer="0.3"/>
  <pageSetup paperSize="9" orientation="portrait" horizontalDpi="4294967294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Programmversion xmlns="5b244d18-b03e-4286-9a66-e8683e8205bc" xsi:nil="true"/>
    <Dokumentart xmlns="5b244d18-b03e-4286-9a66-e8683e8205bc" xsi:nil="true"/>
    <Thema xmlns="5b244d18-b03e-4286-9a66-e8683e8205b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F37FE2-A4C8-44DB-AEE3-3428B3E013A4}">
  <ds:schemaRefs>
    <ds:schemaRef ds:uri="http://schemas.microsoft.com/office/2006/metadata/properties"/>
    <ds:schemaRef ds:uri="http://schemas.microsoft.com/office/infopath/2007/PartnerControls"/>
    <ds:schemaRef ds:uri="5b244d18-b03e-4286-9a66-e8683e8205bc"/>
  </ds:schemaRefs>
</ds:datastoreItem>
</file>

<file path=customXml/itemProps2.xml><?xml version="1.0" encoding="utf-8"?>
<ds:datastoreItem xmlns:ds="http://schemas.openxmlformats.org/officeDocument/2006/customXml" ds:itemID="{66096C05-0ECA-4C6F-A8E1-9D9275B74B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C92FF2-A039-4379-9AA6-3316B1F8C1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244d18-b03e-4286-9a66-e8683e820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2019 - Einführungskurs Teil 2</dc:title>
  <dc:subject>Excel 2019</dc:subject>
  <dc:creator>Peter Kynast</dc:creator>
  <cp:lastModifiedBy>Robert Meyer</cp:lastModifiedBy>
  <dcterms:created xsi:type="dcterms:W3CDTF">2020-06-04T06:40:46Z</dcterms:created>
  <dcterms:modified xsi:type="dcterms:W3CDTF">2021-03-25T10:30:48Z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